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79127\Desktop\Дума 3-13 2022г. бюджет\"/>
    </mc:Choice>
  </mc:AlternateContent>
  <bookViews>
    <workbookView xWindow="120" yWindow="45" windowWidth="12120" windowHeight="9120"/>
  </bookViews>
  <sheets>
    <sheet name="Лист1" sheetId="1" r:id="rId1"/>
    <sheet name="Лист2" sheetId="3" r:id="rId2"/>
    <sheet name="Лист3" sheetId="8" r:id="rId3"/>
  </sheets>
  <definedNames>
    <definedName name="_xlnm._FilterDatabase" localSheetId="0" hidden="1">Лист1!$D$12:$E$112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F78" i="1" l="1"/>
  <c r="F77" i="1" s="1"/>
  <c r="F76" i="1" s="1"/>
  <c r="F67" i="1" l="1"/>
  <c r="F74" i="1"/>
  <c r="F70" i="1"/>
  <c r="F129" i="1"/>
  <c r="F15" i="1"/>
  <c r="F127" i="1"/>
  <c r="F68" i="1"/>
  <c r="F72" i="1"/>
  <c r="F41" i="1"/>
  <c r="F40" i="1" s="1"/>
  <c r="F47" i="1"/>
  <c r="F62" i="1"/>
  <c r="F45" i="1"/>
  <c r="F64" i="1"/>
  <c r="F33" i="1"/>
  <c r="F32" i="1" s="1"/>
  <c r="F49" i="1"/>
  <c r="F38" i="1"/>
  <c r="F36" i="1"/>
  <c r="F112" i="1"/>
  <c r="F111" i="1" s="1"/>
  <c r="F115" i="1"/>
  <c r="F114" i="1" s="1"/>
  <c r="F117" i="1"/>
  <c r="F119" i="1"/>
  <c r="F121" i="1"/>
  <c r="F126" i="1"/>
  <c r="F132" i="1"/>
  <c r="F131" i="1" s="1"/>
  <c r="F27" i="1"/>
  <c r="F26" i="1" s="1"/>
  <c r="F30" i="1"/>
  <c r="F29" i="1" s="1"/>
  <c r="F99" i="1"/>
  <c r="F102" i="1"/>
  <c r="F106" i="1"/>
  <c r="F104" i="1"/>
  <c r="F87" i="1"/>
  <c r="F86" i="1" s="1"/>
  <c r="F92" i="1"/>
  <c r="F56" i="1"/>
  <c r="F55" i="1" s="1"/>
  <c r="F83" i="1"/>
  <c r="F80" i="1" s="1"/>
  <c r="F79" i="1" s="1"/>
  <c r="F95" i="1"/>
  <c r="F94" i="1" s="1"/>
  <c r="F91" i="1"/>
  <c r="F21" i="1"/>
  <c r="F23" i="1"/>
  <c r="F53" i="1"/>
  <c r="F52" i="1" s="1"/>
  <c r="F51" i="1" s="1"/>
  <c r="F35" i="1" l="1"/>
  <c r="F44" i="1"/>
  <c r="F14" i="1" s="1"/>
  <c r="F66" i="1"/>
  <c r="F103" i="1"/>
  <c r="F20" i="1"/>
  <c r="F19" i="1" s="1"/>
  <c r="F18" i="1" s="1"/>
  <c r="F101" i="1"/>
  <c r="F61" i="1"/>
  <c r="F60" i="1" s="1"/>
  <c r="F90" i="1"/>
  <c r="F125" i="1"/>
  <c r="F13" i="1" l="1"/>
</calcChain>
</file>

<file path=xl/sharedStrings.xml><?xml version="1.0" encoding="utf-8"?>
<sst xmlns="http://schemas.openxmlformats.org/spreadsheetml/2006/main" count="375" uniqueCount="165">
  <si>
    <t>Целевая статья</t>
  </si>
  <si>
    <t>Вид расхода</t>
  </si>
  <si>
    <t>Сумма всего (тыс. руб.)</t>
  </si>
  <si>
    <t>5210300</t>
  </si>
  <si>
    <t>ФКР Код</t>
  </si>
  <si>
    <t>ФКР Описание</t>
  </si>
  <si>
    <t>ВР_МР 
Код</t>
  </si>
  <si>
    <t>Формула
Сумма с поправками (тыс. руб.)</t>
  </si>
  <si>
    <t>ФКР
Код</t>
  </si>
  <si>
    <t>ФКР
Описание</t>
  </si>
  <si>
    <t>ЦС_МР
Код</t>
  </si>
  <si>
    <t>Формула
Наименование расхода</t>
  </si>
  <si>
    <t>Наименование расхода</t>
  </si>
  <si>
    <t>0000</t>
  </si>
  <si>
    <t>0000000</t>
  </si>
  <si>
    <t>000</t>
  </si>
  <si>
    <t>Всего расходов</t>
  </si>
  <si>
    <t>Все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</si>
  <si>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</si>
  <si>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</si>
  <si>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</si>
  <si>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500</t>
  </si>
  <si>
    <t>Выполнение функций органами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</si>
  <si>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</si>
  <si>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</si>
  <si>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5210000</t>
  </si>
  <si>
    <t>Межбюджетные трансферты</t>
  </si>
  <si>
    <t>Резервные фонды</t>
  </si>
  <si>
    <t>Резервные фонды местных администраций</t>
  </si>
  <si>
    <t>0114</t>
  </si>
  <si>
    <t>Другие общегосударственные вопросы</t>
  </si>
  <si>
    <t>7950000</t>
  </si>
  <si>
    <t>сельской Думы</t>
  </si>
  <si>
    <t>Уличное освещение</t>
  </si>
  <si>
    <t>Обеспечение проведения выборов и референдумов</t>
  </si>
  <si>
    <t>0200000</t>
  </si>
  <si>
    <t xml:space="preserve"> Проведение выборов и референдумов</t>
  </si>
  <si>
    <t>Муниципальные целевые программы</t>
  </si>
  <si>
    <t>3400300</t>
  </si>
  <si>
    <t>0200500</t>
  </si>
  <si>
    <t xml:space="preserve"> Проведение выборов </t>
  </si>
  <si>
    <t>0200502</t>
  </si>
  <si>
    <t>0200503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</si>
  <si>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</si>
  <si>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</si>
  <si>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7950400</t>
  </si>
  <si>
    <t>Муниципальная целевая программа "Содействие занятости населения Уржумского района на 2011-2013 годы"</t>
  </si>
  <si>
    <t>7959000</t>
  </si>
  <si>
    <t>967</t>
  </si>
  <si>
    <t>968</t>
  </si>
  <si>
    <t>Программа развития муниципального образования на 2012 год Большеройское сельское поселение Уржумского района Кировской области</t>
  </si>
  <si>
    <t>Ремонт  проезжей части улицы Центральная в деревне Манкинерь Уржумского района Кировской области</t>
  </si>
  <si>
    <t>Ремонт  проезжей части улиц  деревни Танабаево Уржумского района Кировской области</t>
  </si>
  <si>
    <t>Реализация Программы повышения эффективности  бюджетных  расходов Кировской области на 2011-2013 годы</t>
  </si>
  <si>
    <t>0970000</t>
  </si>
  <si>
    <t>Субсидии   местным   бюджетам   из    областного    бюджета    на софинансирование инвестиционных программ и проектов развития общественной инфраструктуры муниципальных образований- муниципальных районов, городских и сельских поселений в Кировской области</t>
  </si>
  <si>
    <t>0970500</t>
  </si>
  <si>
    <t>5210316</t>
  </si>
  <si>
    <t xml:space="preserve">       Ремонт  проезжей части ул. Центральная, дер. Манкинерь </t>
  </si>
  <si>
    <t xml:space="preserve">       Ремонт  проезжей части ул.Центральная, ул.Молодежная,ул.Новая, дер.Танабаево</t>
  </si>
  <si>
    <t>5210303</t>
  </si>
  <si>
    <t>5220000</t>
  </si>
  <si>
    <t>5220800</t>
  </si>
  <si>
    <t>3400000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</si>
  <si>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</si>
  <si>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</si>
  <si>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</si>
  <si>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</si>
  <si>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800</t>
  </si>
  <si>
    <t>Закупка товаров, работ и услуг для государственных нужд</t>
  </si>
  <si>
    <t>0101500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</si>
  <si>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</si>
  <si>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</si>
  <si>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0101514</t>
  </si>
  <si>
    <t>Иные бюджетные ассигнования</t>
  </si>
  <si>
    <t>Мероприятия в установленной сфере деятельности</t>
  </si>
  <si>
    <t>Иные межбюджетные трансферты из бюджета Уржумского муниципального района</t>
  </si>
  <si>
    <t>Создание и обеспечение деятельности добровольной пожарной охраны в Уржумском муниципальном районе Кировской области</t>
  </si>
  <si>
    <t>Содержание и ремонт автомобильных дорог общего пользования местного значения</t>
  </si>
  <si>
    <t>0300407</t>
  </si>
  <si>
    <t>Схемы по теплоснабжению, водоснабжению Большеройского сельского поселения Уржумского района Кировской области</t>
  </si>
  <si>
    <t>0302000</t>
  </si>
  <si>
    <t>0302004</t>
  </si>
  <si>
    <t>0302001</t>
  </si>
  <si>
    <t>Иные межбюджетные трансферты бюджетам поселений на изготовление схем теплоснабжения, водоснабжения, водоотведения</t>
  </si>
  <si>
    <t xml:space="preserve">РАСПРЕДЕЛЕНИЕ  </t>
  </si>
  <si>
    <t>Иные межбюджетные трансферты на благоустройство территорий поселений, входящих в состав Уржумского муниципального района</t>
  </si>
  <si>
    <t>Расходы по оплате труда обслуживающего персонала учреждений</t>
  </si>
  <si>
    <t>0000000000</t>
  </si>
  <si>
    <t>0100000000</t>
  </si>
  <si>
    <t>0100001000</t>
  </si>
  <si>
    <t>0100020000</t>
  </si>
  <si>
    <t>0100020020</t>
  </si>
  <si>
    <t>0100051180</t>
  </si>
  <si>
    <t>0200000000</t>
  </si>
  <si>
    <t>0200002000</t>
  </si>
  <si>
    <t>0200002010</t>
  </si>
  <si>
    <t>0300000000</t>
  </si>
  <si>
    <t>0300015000</t>
  </si>
  <si>
    <t>3200000000</t>
  </si>
  <si>
    <t>3200001000</t>
  </si>
  <si>
    <t>3200001020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</si>
  <si>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</si>
  <si>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Создание и обеспечение деятельности муниципальной пожарной охраны в Уржумском муниципальном районе Кировской области</t>
  </si>
  <si>
    <t>0300015170</t>
  </si>
  <si>
    <t>Инвестиционные программы и проекты развития общественной инфраструктуры муниципальных образований в Кировской области</t>
  </si>
  <si>
    <t>Закупка товаров, работ и услуг для обеспечения государственных (муниципальных) нужд</t>
  </si>
  <si>
    <t>Софинансирование инвестиционных программ и проектов развития общественной инфраструктуры Большеройского сельского поселения Уржумского района</t>
  </si>
  <si>
    <t>03000S5171</t>
  </si>
  <si>
    <t>03000S5170</t>
  </si>
  <si>
    <t>0300020010</t>
  </si>
  <si>
    <t>Иные межбюджетные трансферты бюджетам поселений на трудоустройство безработных граждан на общественные и временные работы</t>
  </si>
  <si>
    <t>3200005000</t>
  </si>
  <si>
    <t>Проведение выборов и референдумов</t>
  </si>
  <si>
    <t>Выравнивание обеспеченности муниципальных образований по реализации ими их отдельных расходных обязательств за счет средств областного бюджета</t>
  </si>
  <si>
    <t>Выравнивание обеспеченности муниципальных образований по реализации ими их отдельных расходных обязательств за счет средств местного бюджета</t>
  </si>
  <si>
    <t>Выравнивание бюджетной обеспеченности</t>
  </si>
  <si>
    <t>0300004200</t>
  </si>
  <si>
    <t>Разработка и проверка сметной документации по ремонту наружных сетей водопровода</t>
  </si>
  <si>
    <t>3200005010</t>
  </si>
  <si>
    <t>Проведение референдума в муниципальном образовании Большеройское сельское поселение</t>
  </si>
  <si>
    <t>0100014000</t>
  </si>
  <si>
    <t>010001403А</t>
  </si>
  <si>
    <t>010001403Б</t>
  </si>
  <si>
    <t xml:space="preserve">Софинансирование инвестиционных программ и проектов развития общественной инфраструктуры муниципальных образований </t>
  </si>
  <si>
    <t>Иные межбюджетные трансферты на осуществление части полномочий по осуществлению внутреннего муниципального финансового контроля</t>
  </si>
  <si>
    <t>0100021000</t>
  </si>
  <si>
    <t>0100021010</t>
  </si>
  <si>
    <t>Реализация расходных обязательств муниципальных образований области</t>
  </si>
  <si>
    <t>Реализация расходных обязательств муниципальных образований области за счет средств областного бюджета</t>
  </si>
  <si>
    <t>0200015000</t>
  </si>
  <si>
    <t>0200015570</t>
  </si>
  <si>
    <t>020001557А</t>
  </si>
  <si>
    <t>020001557Б</t>
  </si>
  <si>
    <t>Реализация расходных обязательств муниципальных образований области за счет средств местного бюджета</t>
  </si>
  <si>
    <t>0100021020</t>
  </si>
  <si>
    <t>Иные межбюджетные трансферты на осуществление бюджетных полномочий по формированию и предоставлению информации для обработки и публикации на едином портале в структурированном виде с использованием системы "Электронный бюджет "</t>
  </si>
  <si>
    <t xml:space="preserve"> бюджетных ассигнований на 2022 год по целевым статьям (муниципальным программам и непрограммным направлениям деятельности), группам видов расходов классификации расходов бюджетов</t>
  </si>
  <si>
    <t>Приложение №7</t>
  </si>
  <si>
    <t>к  решению Донауровской</t>
  </si>
  <si>
    <t xml:space="preserve">Иные межбюджетные трансферты из бюджета Донауровского сельского поселения </t>
  </si>
  <si>
    <t>Органы исполнительной власти Донауровского сельского поселения</t>
  </si>
  <si>
    <t>0100009000</t>
  </si>
  <si>
    <t>0100009090</t>
  </si>
  <si>
    <t>0100002000</t>
  </si>
  <si>
    <t>0100002010</t>
  </si>
  <si>
    <t>0200002100</t>
  </si>
  <si>
    <t>0300003000</t>
  </si>
  <si>
    <t>0300003010</t>
  </si>
  <si>
    <t>Обеспечение деятельности главы муниципального образования Донауровское сельское поселение</t>
  </si>
  <si>
    <t>3200001030</t>
  </si>
  <si>
    <t>0100001010</t>
  </si>
  <si>
    <t>Финансовое обеспечение деятельности муниципальных учреждений</t>
  </si>
  <si>
    <t>Функционирование Муниципального казенного учреждения культуры "КИЦ"</t>
  </si>
  <si>
    <t>Муниципальная прогамма "Функционирование администрации Донауровского сельского поселения Уржумского района Кировской области на 2022-2024 годы"</t>
  </si>
  <si>
    <t>Муниципальная программа "Развитие коммунальной и жилищной инфраструктуры на территории Донауровского сельского поселения Уржумского района Кировской области на 2022-2024 годы"</t>
  </si>
  <si>
    <t>Муниципальная программа "Развитие культуры Донауровского сельского поселения Уржумского района Кировской области на 2022-2024 годы"</t>
  </si>
  <si>
    <t>030001557А</t>
  </si>
  <si>
    <t>030001557Б</t>
  </si>
  <si>
    <t>0200002080</t>
  </si>
  <si>
    <t>Коммунальное хозяйство</t>
  </si>
  <si>
    <t>0200002090</t>
  </si>
  <si>
    <t>Реализация мероприятий, связанных со строительством ФАП</t>
  </si>
  <si>
    <t>0200002120</t>
  </si>
  <si>
    <t xml:space="preserve">"О бюджетеДонауровского сельского поселения на 2022 год и на плановый период 2023 и 2024 годов"                                                                                                                                           №3/13от 09.11.2022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</si>
</sst>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i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i/>
      <sz val="10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0"/>
      <name val="Arial"/>
      <family val="2"/>
      <charset val="204"/>
    </font>
    <font>
      <sz val="10"/>
      <color rgb="FF000000"/>
      <name val="Arial Cyr"/>
    </font>
    <font>
      <i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15" fillId="0" borderId="6">
      <alignment vertical="top" wrapText="1"/>
    </xf>
  </cellStyleXfs>
  <cellXfs count="92">
    <xf numFmtId="0" fontId="0" fillId="0" borderId="0" xfId="0"/>
    <xf numFmtId="49" fontId="0" fillId="0" borderId="0" xfId="0" applyNumberFormat="1"/>
    <xf numFmtId="49" fontId="2" fillId="0" borderId="0" xfId="0" quotePrefix="1" applyNumberFormat="1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49" fontId="3" fillId="0" borderId="0" xfId="0" applyNumberFormat="1" applyFont="1"/>
    <xf numFmtId="49" fontId="2" fillId="0" borderId="0" xfId="0" applyNumberFormat="1" applyFont="1"/>
    <xf numFmtId="49" fontId="2" fillId="0" borderId="0" xfId="0" quotePrefix="1" applyNumberFormat="1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0" xfId="0" quotePrefix="1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4" fillId="0" borderId="0" xfId="0" applyNumberFormat="1" applyFont="1"/>
    <xf numFmtId="0" fontId="0" fillId="2" borderId="0" xfId="0" applyFill="1"/>
    <xf numFmtId="0" fontId="2" fillId="2" borderId="0" xfId="0" quotePrefix="1" applyFont="1" applyFill="1" applyAlignment="1">
      <alignment wrapText="1"/>
    </xf>
    <xf numFmtId="0" fontId="2" fillId="2" borderId="1" xfId="0" applyFont="1" applyFill="1" applyBorder="1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wrapText="1"/>
    </xf>
    <xf numFmtId="11" fontId="2" fillId="0" borderId="1" xfId="0" applyNumberFormat="1" applyFont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11" fontId="3" fillId="0" borderId="1" xfId="0" applyNumberFormat="1" applyFont="1" applyBorder="1" applyAlignment="1">
      <alignment horizontal="left" wrapText="1"/>
    </xf>
    <xf numFmtId="11" fontId="7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/>
    </xf>
    <xf numFmtId="0" fontId="9" fillId="2" borderId="1" xfId="0" applyFont="1" applyFill="1" applyBorder="1"/>
    <xf numFmtId="0" fontId="6" fillId="2" borderId="1" xfId="0" applyFont="1" applyFill="1" applyBorder="1"/>
    <xf numFmtId="0" fontId="10" fillId="2" borderId="1" xfId="0" applyFont="1" applyFill="1" applyBorder="1"/>
    <xf numFmtId="49" fontId="5" fillId="0" borderId="0" xfId="0" applyNumberFormat="1" applyFont="1" applyAlignment="1"/>
    <xf numFmtId="0" fontId="1" fillId="0" borderId="0" xfId="0" applyFont="1" applyFill="1" applyAlignment="1">
      <alignment horizontal="right" wrapText="1"/>
    </xf>
    <xf numFmtId="49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9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wrapText="1"/>
    </xf>
    <xf numFmtId="0" fontId="10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wrapText="1"/>
    </xf>
    <xf numFmtId="11" fontId="10" fillId="0" borderId="1" xfId="0" applyNumberFormat="1" applyFont="1" applyBorder="1" applyAlignment="1">
      <alignment horizontal="left" wrapText="1"/>
    </xf>
    <xf numFmtId="0" fontId="9" fillId="0" borderId="1" xfId="0" applyFont="1" applyFill="1" applyBorder="1"/>
    <xf numFmtId="49" fontId="6" fillId="0" borderId="1" xfId="0" applyNumberFormat="1" applyFont="1" applyBorder="1"/>
    <xf numFmtId="0" fontId="6" fillId="0" borderId="1" xfId="0" applyFont="1" applyFill="1" applyBorder="1"/>
    <xf numFmtId="49" fontId="9" fillId="0" borderId="1" xfId="0" applyNumberFormat="1" applyFont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0" fontId="13" fillId="2" borderId="1" xfId="0" applyFont="1" applyFill="1" applyBorder="1"/>
    <xf numFmtId="0" fontId="7" fillId="0" borderId="1" xfId="0" applyFont="1" applyBorder="1"/>
    <xf numFmtId="0" fontId="12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4" fillId="0" borderId="0" xfId="0" applyFont="1" applyAlignment="1">
      <alignment wrapText="1"/>
    </xf>
    <xf numFmtId="11" fontId="6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14" fillId="0" borderId="1" xfId="0" applyFont="1" applyBorder="1" applyAlignment="1">
      <alignment wrapText="1"/>
    </xf>
    <xf numFmtId="49" fontId="9" fillId="0" borderId="1" xfId="0" applyNumberFormat="1" applyFont="1" applyBorder="1"/>
    <xf numFmtId="49" fontId="6" fillId="0" borderId="1" xfId="0" applyNumberFormat="1" applyFont="1" applyBorder="1" applyAlignment="1">
      <alignment wrapText="1"/>
    </xf>
    <xf numFmtId="165" fontId="2" fillId="2" borderId="1" xfId="0" applyNumberFormat="1" applyFont="1" applyFill="1" applyBorder="1"/>
    <xf numFmtId="165" fontId="10" fillId="2" borderId="1" xfId="0" applyNumberFormat="1" applyFont="1" applyFill="1" applyBorder="1"/>
    <xf numFmtId="165" fontId="13" fillId="2" borderId="1" xfId="0" applyNumberFormat="1" applyFont="1" applyFill="1" applyBorder="1"/>
    <xf numFmtId="49" fontId="10" fillId="0" borderId="2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wrapText="1"/>
    </xf>
    <xf numFmtId="164" fontId="10" fillId="2" borderId="1" xfId="0" applyNumberFormat="1" applyFont="1" applyFill="1" applyBorder="1"/>
    <xf numFmtId="164" fontId="2" fillId="2" borderId="1" xfId="0" applyNumberFormat="1" applyFont="1" applyFill="1" applyBorder="1"/>
    <xf numFmtId="165" fontId="10" fillId="2" borderId="2" xfId="0" applyNumberFormat="1" applyFont="1" applyFill="1" applyBorder="1"/>
    <xf numFmtId="0" fontId="7" fillId="2" borderId="1" xfId="0" applyFont="1" applyFill="1" applyBorder="1"/>
    <xf numFmtId="0" fontId="14" fillId="2" borderId="3" xfId="0" applyFont="1" applyFill="1" applyBorder="1"/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vertical="top" wrapText="1"/>
    </xf>
    <xf numFmtId="49" fontId="12" fillId="0" borderId="5" xfId="0" applyNumberFormat="1" applyFont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16" fillId="0" borderId="6" xfId="1" quotePrefix="1" applyNumberFormat="1" applyFont="1" applyProtection="1">
      <alignment vertical="top" wrapText="1"/>
    </xf>
    <xf numFmtId="2" fontId="2" fillId="2" borderId="1" xfId="0" applyNumberFormat="1" applyFont="1" applyFill="1" applyBorder="1"/>
    <xf numFmtId="2" fontId="6" fillId="2" borderId="1" xfId="0" applyNumberFormat="1" applyFont="1" applyFill="1" applyBorder="1"/>
    <xf numFmtId="2" fontId="3" fillId="2" borderId="1" xfId="0" applyNumberFormat="1" applyFont="1" applyFill="1" applyBorder="1"/>
    <xf numFmtId="165" fontId="6" fillId="0" borderId="1" xfId="0" applyNumberFormat="1" applyFont="1" applyFill="1" applyBorder="1"/>
    <xf numFmtId="49" fontId="3" fillId="2" borderId="1" xfId="0" applyNumberFormat="1" applyFont="1" applyFill="1" applyBorder="1"/>
    <xf numFmtId="49" fontId="4" fillId="0" borderId="0" xfId="0" applyNumberFormat="1" applyFont="1" applyAlignment="1">
      <alignment horizontal="center" wrapText="1"/>
    </xf>
    <xf numFmtId="0" fontId="0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49" fontId="5" fillId="0" borderId="0" xfId="0" applyNumberFormat="1" applyFont="1" applyAlignment="1">
      <alignment horizontal="center"/>
    </xf>
    <xf numFmtId="0" fontId="0" fillId="0" borderId="0" xfId="0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2" borderId="1" xfId="0" applyNumberFormat="1" applyFont="1" applyFill="1" applyBorder="1"/>
    <xf numFmtId="0" fontId="9" fillId="2" borderId="1" xfId="0" applyNumberFormat="1" applyFont="1" applyFill="1" applyBorder="1"/>
  </cellXfs>
  <cellStyles count="2">
    <cellStyle name="st16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134"/>
  <sheetViews>
    <sheetView tabSelected="1" topLeftCell="C97" zoomScale="90" workbookViewId="0">
      <selection activeCell="F76" sqref="F76"/>
    </sheetView>
  </sheetViews>
  <sheetFormatPr defaultRowHeight="12.75" x14ac:dyDescent="0.2"/>
  <cols>
    <col min="1" max="2" width="0" style="1" hidden="1" customWidth="1"/>
    <col min="3" max="3" width="86.85546875" style="1" customWidth="1"/>
    <col min="4" max="4" width="14.42578125" style="9" customWidth="1"/>
    <col min="5" max="5" width="9.140625" style="9"/>
    <col min="6" max="6" width="13.140625" style="16" customWidth="1"/>
  </cols>
  <sheetData>
    <row r="1" spans="1:6" s="4" customFormat="1" ht="51" hidden="1" x14ac:dyDescent="0.2">
      <c r="A1" s="2" t="s">
        <v>8</v>
      </c>
      <c r="B1" s="2" t="s">
        <v>9</v>
      </c>
      <c r="C1" s="2" t="s">
        <v>11</v>
      </c>
      <c r="D1" s="8" t="s">
        <v>10</v>
      </c>
      <c r="E1" s="8" t="s">
        <v>6</v>
      </c>
      <c r="F1" s="17" t="s">
        <v>7</v>
      </c>
    </row>
    <row r="2" spans="1:6" s="4" customFormat="1" ht="15" customHeight="1" x14ac:dyDescent="0.25">
      <c r="A2" s="2"/>
      <c r="B2" s="2"/>
      <c r="C2" s="15"/>
      <c r="D2" s="84" t="s">
        <v>138</v>
      </c>
      <c r="E2" s="85"/>
      <c r="F2" s="85"/>
    </row>
    <row r="3" spans="1:6" s="4" customFormat="1" ht="15.75" customHeight="1" x14ac:dyDescent="0.25">
      <c r="A3" s="2"/>
      <c r="B3" s="2"/>
      <c r="C3" s="15"/>
      <c r="D3" s="86" t="s">
        <v>139</v>
      </c>
      <c r="E3" s="85"/>
      <c r="F3" s="85"/>
    </row>
    <row r="4" spans="1:6" s="4" customFormat="1" ht="15.75" customHeight="1" x14ac:dyDescent="0.25">
      <c r="A4" s="2"/>
      <c r="B4" s="2"/>
      <c r="C4" s="15"/>
      <c r="D4" s="85" t="s">
        <v>32</v>
      </c>
      <c r="E4" s="85"/>
      <c r="F4" s="85"/>
    </row>
    <row r="5" spans="1:6" s="4" customFormat="1" ht="15.75" customHeight="1" x14ac:dyDescent="0.25">
      <c r="A5" s="2"/>
      <c r="B5" s="2"/>
      <c r="C5" s="15"/>
      <c r="D5" s="88" t="s">
        <v>164</v>
      </c>
      <c r="E5" s="89"/>
      <c r="F5" s="89"/>
    </row>
    <row r="6" spans="1:6" s="4" customFormat="1" ht="15.75" customHeight="1" x14ac:dyDescent="0.25">
      <c r="A6" s="2"/>
      <c r="B6" s="2"/>
      <c r="C6" s="15"/>
      <c r="D6" s="89"/>
      <c r="E6" s="89"/>
      <c r="F6" s="89"/>
    </row>
    <row r="7" spans="1:6" s="4" customFormat="1" ht="30.75" customHeight="1" x14ac:dyDescent="0.2">
      <c r="A7" s="2"/>
      <c r="B7" s="2"/>
      <c r="D7" s="89"/>
      <c r="E7" s="89"/>
      <c r="F7" s="89"/>
    </row>
    <row r="8" spans="1:6" s="4" customFormat="1" ht="18" customHeight="1" x14ac:dyDescent="0.25">
      <c r="A8" s="2"/>
      <c r="B8" s="2"/>
      <c r="C8" s="31"/>
      <c r="D8" s="32"/>
      <c r="E8" s="32"/>
      <c r="F8" s="32"/>
    </row>
    <row r="9" spans="1:6" s="4" customFormat="1" ht="16.5" customHeight="1" x14ac:dyDescent="0.25">
      <c r="A9" s="2"/>
      <c r="B9" s="2"/>
      <c r="C9" s="87" t="s">
        <v>85</v>
      </c>
      <c r="D9" s="87"/>
      <c r="E9" s="87"/>
      <c r="F9" s="87"/>
    </row>
    <row r="10" spans="1:6" s="4" customFormat="1" ht="33" customHeight="1" x14ac:dyDescent="0.25">
      <c r="A10" s="2"/>
      <c r="B10" s="2"/>
      <c r="C10" s="83" t="s">
        <v>137</v>
      </c>
      <c r="D10" s="83"/>
      <c r="E10" s="83"/>
      <c r="F10" s="83"/>
    </row>
    <row r="11" spans="1:6" s="4" customFormat="1" x14ac:dyDescent="0.2">
      <c r="A11" s="2"/>
      <c r="B11" s="2"/>
      <c r="C11" s="2"/>
      <c r="D11" s="8"/>
      <c r="E11" s="8"/>
      <c r="F11" s="22"/>
    </row>
    <row r="12" spans="1:6" s="11" customFormat="1" ht="38.25" x14ac:dyDescent="0.2">
      <c r="A12" s="10" t="s">
        <v>4</v>
      </c>
      <c r="B12" s="10" t="s">
        <v>5</v>
      </c>
      <c r="C12" s="12" t="s">
        <v>12</v>
      </c>
      <c r="D12" s="19" t="s">
        <v>0</v>
      </c>
      <c r="E12" s="19" t="s">
        <v>1</v>
      </c>
      <c r="F12" s="23" t="s">
        <v>2</v>
      </c>
    </row>
    <row r="13" spans="1:6" s="5" customFormat="1" x14ac:dyDescent="0.2">
      <c r="A13" s="6" t="s">
        <v>13</v>
      </c>
      <c r="B13" s="6" t="s">
        <v>17</v>
      </c>
      <c r="C13" s="20" t="s">
        <v>16</v>
      </c>
      <c r="D13" s="13" t="s">
        <v>88</v>
      </c>
      <c r="E13" s="13" t="s">
        <v>15</v>
      </c>
      <c r="F13" s="82">
        <f>F14+F66+F76+F125</f>
        <v>4253.6516800000009</v>
      </c>
    </row>
    <row r="14" spans="1:6" s="3" customFormat="1" ht="25.5" x14ac:dyDescent="0.2">
      <c r="A14" s="7"/>
      <c r="B14" s="7"/>
      <c r="C14" s="25" t="s">
        <v>154</v>
      </c>
      <c r="D14" s="13" t="s">
        <v>89</v>
      </c>
      <c r="E14" s="13" t="s">
        <v>15</v>
      </c>
      <c r="F14" s="80">
        <f>F15+F26+F32+F40+F44+F49</f>
        <v>2165.9500000000003</v>
      </c>
    </row>
    <row r="15" spans="1:6" s="5" customFormat="1" ht="24.75" customHeight="1" x14ac:dyDescent="0.2">
      <c r="A15" s="6" t="s">
        <v>18</v>
      </c>
      <c r="B15" s="6" t="s">
        <v>19</v>
      </c>
      <c r="C15" s="46" t="s">
        <v>64</v>
      </c>
      <c r="D15" s="42" t="s">
        <v>90</v>
      </c>
      <c r="E15" s="42" t="s">
        <v>15</v>
      </c>
      <c r="F15" s="30">
        <f>F16</f>
        <v>802.85</v>
      </c>
    </row>
    <row r="16" spans="1:6" s="5" customFormat="1" x14ac:dyDescent="0.2">
      <c r="A16" s="6" t="s">
        <v>23</v>
      </c>
      <c r="B16" s="6" t="s">
        <v>24</v>
      </c>
      <c r="C16" s="57" t="s">
        <v>141</v>
      </c>
      <c r="D16" s="33" t="s">
        <v>151</v>
      </c>
      <c r="E16" s="33" t="s">
        <v>15</v>
      </c>
      <c r="F16" s="79">
        <v>802.85</v>
      </c>
    </row>
    <row r="17" spans="1:6" s="5" customFormat="1" ht="38.25" x14ac:dyDescent="0.2">
      <c r="A17" s="6" t="s">
        <v>23</v>
      </c>
      <c r="B17" s="6" t="s">
        <v>24</v>
      </c>
      <c r="C17" s="39" t="s">
        <v>66</v>
      </c>
      <c r="D17" s="14" t="s">
        <v>151</v>
      </c>
      <c r="E17" s="14" t="s">
        <v>65</v>
      </c>
      <c r="F17" s="78">
        <v>683</v>
      </c>
    </row>
    <row r="18" spans="1:6" s="5" customFormat="1" hidden="1" x14ac:dyDescent="0.2">
      <c r="A18" s="6"/>
      <c r="B18" s="6"/>
      <c r="C18" s="35" t="s">
        <v>34</v>
      </c>
      <c r="D18" s="27" t="s">
        <v>14</v>
      </c>
      <c r="E18" s="27" t="s">
        <v>15</v>
      </c>
      <c r="F18" s="28">
        <f>F19</f>
        <v>0</v>
      </c>
    </row>
    <row r="19" spans="1:6" s="5" customFormat="1" hidden="1" x14ac:dyDescent="0.2">
      <c r="A19" s="6"/>
      <c r="B19" s="6"/>
      <c r="C19" s="34" t="s">
        <v>36</v>
      </c>
      <c r="D19" s="14" t="s">
        <v>35</v>
      </c>
      <c r="E19" s="14" t="s">
        <v>15</v>
      </c>
      <c r="F19" s="18">
        <f>F20</f>
        <v>0</v>
      </c>
    </row>
    <row r="20" spans="1:6" s="5" customFormat="1" hidden="1" x14ac:dyDescent="0.2">
      <c r="A20" s="6"/>
      <c r="B20" s="6"/>
      <c r="C20" s="34" t="s">
        <v>40</v>
      </c>
      <c r="D20" s="14" t="s">
        <v>39</v>
      </c>
      <c r="E20" s="14" t="s">
        <v>15</v>
      </c>
      <c r="F20" s="18">
        <f>F21+F23</f>
        <v>0</v>
      </c>
    </row>
    <row r="21" spans="1:6" s="5" customFormat="1" hidden="1" x14ac:dyDescent="0.2">
      <c r="A21" s="6"/>
      <c r="B21" s="6"/>
      <c r="C21" s="21" t="s">
        <v>43</v>
      </c>
      <c r="D21" s="14" t="s">
        <v>41</v>
      </c>
      <c r="E21" s="14" t="s">
        <v>15</v>
      </c>
      <c r="F21" s="18">
        <f>F22</f>
        <v>0</v>
      </c>
    </row>
    <row r="22" spans="1:6" s="5" customFormat="1" hidden="1" x14ac:dyDescent="0.2">
      <c r="A22" s="6"/>
      <c r="B22" s="6"/>
      <c r="C22" s="21" t="s">
        <v>22</v>
      </c>
      <c r="D22" s="14" t="s">
        <v>41</v>
      </c>
      <c r="E22" s="14" t="s">
        <v>21</v>
      </c>
      <c r="F22" s="18">
        <v>0</v>
      </c>
    </row>
    <row r="23" spans="1:6" s="5" customFormat="1" hidden="1" x14ac:dyDescent="0.2">
      <c r="A23" s="6"/>
      <c r="B23" s="6"/>
      <c r="C23" s="21" t="s">
        <v>44</v>
      </c>
      <c r="D23" s="14" t="s">
        <v>42</v>
      </c>
      <c r="E23" s="14" t="s">
        <v>15</v>
      </c>
      <c r="F23" s="18">
        <f>F24</f>
        <v>0</v>
      </c>
    </row>
    <row r="24" spans="1:6" s="5" customFormat="1" hidden="1" x14ac:dyDescent="0.2">
      <c r="A24" s="6"/>
      <c r="B24" s="6"/>
      <c r="C24" s="21" t="s">
        <v>22</v>
      </c>
      <c r="D24" s="14" t="s">
        <v>42</v>
      </c>
      <c r="E24" s="14" t="s">
        <v>21</v>
      </c>
      <c r="F24" s="18">
        <v>0</v>
      </c>
    </row>
    <row r="25" spans="1:6" s="5" customFormat="1" x14ac:dyDescent="0.2">
      <c r="A25" s="6"/>
      <c r="B25" s="6"/>
      <c r="C25" s="53" t="s">
        <v>106</v>
      </c>
      <c r="D25" s="14" t="s">
        <v>151</v>
      </c>
      <c r="E25" s="14" t="s">
        <v>67</v>
      </c>
      <c r="F25" s="18">
        <v>119.22</v>
      </c>
    </row>
    <row r="26" spans="1:6" s="5" customFormat="1" x14ac:dyDescent="0.2">
      <c r="A26" s="6"/>
      <c r="B26" s="6"/>
      <c r="C26" s="46" t="s">
        <v>27</v>
      </c>
      <c r="D26" s="42" t="s">
        <v>144</v>
      </c>
      <c r="E26" s="42" t="s">
        <v>15</v>
      </c>
      <c r="F26" s="63">
        <f>F27</f>
        <v>1</v>
      </c>
    </row>
    <row r="27" spans="1:6" s="5" customFormat="1" x14ac:dyDescent="0.2">
      <c r="A27" s="6"/>
      <c r="B27" s="6"/>
      <c r="C27" s="21" t="s">
        <v>28</v>
      </c>
      <c r="D27" s="14" t="s">
        <v>145</v>
      </c>
      <c r="E27" s="14" t="s">
        <v>15</v>
      </c>
      <c r="F27" s="62">
        <f>F28</f>
        <v>1</v>
      </c>
    </row>
    <row r="28" spans="1:6" s="5" customFormat="1" x14ac:dyDescent="0.2">
      <c r="A28" s="6"/>
      <c r="B28" s="6"/>
      <c r="C28" s="39" t="s">
        <v>74</v>
      </c>
      <c r="D28" s="14" t="s">
        <v>145</v>
      </c>
      <c r="E28" s="14" t="s">
        <v>68</v>
      </c>
      <c r="F28" s="62">
        <v>1</v>
      </c>
    </row>
    <row r="29" spans="1:6" s="5" customFormat="1" ht="25.5" hidden="1" x14ac:dyDescent="0.2">
      <c r="A29" s="6"/>
      <c r="B29" s="6"/>
      <c r="C29" s="45" t="s">
        <v>71</v>
      </c>
      <c r="D29" s="42" t="s">
        <v>70</v>
      </c>
      <c r="E29" s="42" t="s">
        <v>15</v>
      </c>
      <c r="F29" s="63">
        <f>F30</f>
        <v>0</v>
      </c>
    </row>
    <row r="30" spans="1:6" s="5" customFormat="1" ht="39.75" hidden="1" customHeight="1" thickBot="1" x14ac:dyDescent="0.25">
      <c r="A30" s="6"/>
      <c r="B30" s="6"/>
      <c r="C30" s="39" t="s">
        <v>72</v>
      </c>
      <c r="D30" s="14" t="s">
        <v>73</v>
      </c>
      <c r="E30" s="14" t="s">
        <v>15</v>
      </c>
      <c r="F30" s="62">
        <f>F31</f>
        <v>0</v>
      </c>
    </row>
    <row r="31" spans="1:6" s="5" customFormat="1" hidden="1" x14ac:dyDescent="0.2">
      <c r="A31" s="6"/>
      <c r="B31" s="6"/>
      <c r="C31" s="39" t="s">
        <v>69</v>
      </c>
      <c r="D31" s="14" t="s">
        <v>73</v>
      </c>
      <c r="E31" s="14" t="s">
        <v>67</v>
      </c>
      <c r="F31" s="62">
        <v>0</v>
      </c>
    </row>
    <row r="32" spans="1:6" s="5" customFormat="1" x14ac:dyDescent="0.2">
      <c r="A32" s="6"/>
      <c r="B32" s="6"/>
      <c r="C32" s="45" t="s">
        <v>30</v>
      </c>
      <c r="D32" s="42" t="s">
        <v>142</v>
      </c>
      <c r="E32" s="42" t="s">
        <v>15</v>
      </c>
      <c r="F32" s="30">
        <f>F33</f>
        <v>148.77000000000001</v>
      </c>
    </row>
    <row r="33" spans="1:6" s="5" customFormat="1" x14ac:dyDescent="0.2">
      <c r="A33" s="6"/>
      <c r="B33" s="6"/>
      <c r="C33" s="39" t="s">
        <v>87</v>
      </c>
      <c r="D33" s="14" t="s">
        <v>143</v>
      </c>
      <c r="E33" s="14" t="s">
        <v>15</v>
      </c>
      <c r="F33" s="18">
        <f>F34</f>
        <v>148.77000000000001</v>
      </c>
    </row>
    <row r="34" spans="1:6" s="5" customFormat="1" ht="42.75" customHeight="1" x14ac:dyDescent="0.2">
      <c r="A34" s="6"/>
      <c r="B34" s="6"/>
      <c r="C34" s="39" t="s">
        <v>66</v>
      </c>
      <c r="D34" s="14" t="s">
        <v>143</v>
      </c>
      <c r="E34" s="14" t="s">
        <v>65</v>
      </c>
      <c r="F34" s="18">
        <v>148.77000000000001</v>
      </c>
    </row>
    <row r="35" spans="1:6" s="5" customFormat="1" ht="20.25" hidden="1" customHeight="1" x14ac:dyDescent="0.2">
      <c r="A35" s="6"/>
      <c r="B35" s="6"/>
      <c r="C35" s="44" t="s">
        <v>116</v>
      </c>
      <c r="D35" s="42" t="s">
        <v>121</v>
      </c>
      <c r="E35" s="42" t="s">
        <v>15</v>
      </c>
      <c r="F35" s="18">
        <f>F36+F38</f>
        <v>0</v>
      </c>
    </row>
    <row r="36" spans="1:6" s="5" customFormat="1" ht="23.25" hidden="1" customHeight="1" x14ac:dyDescent="0.2">
      <c r="A36" s="6"/>
      <c r="B36" s="6"/>
      <c r="C36" s="55" t="s">
        <v>114</v>
      </c>
      <c r="D36" s="14" t="s">
        <v>122</v>
      </c>
      <c r="E36" s="14" t="s">
        <v>15</v>
      </c>
      <c r="F36" s="18">
        <f>F37</f>
        <v>0</v>
      </c>
    </row>
    <row r="37" spans="1:6" s="5" customFormat="1" ht="24.75" hidden="1" customHeight="1" x14ac:dyDescent="0.2">
      <c r="A37" s="6"/>
      <c r="B37" s="6"/>
      <c r="C37" s="39" t="s">
        <v>66</v>
      </c>
      <c r="D37" s="14" t="s">
        <v>122</v>
      </c>
      <c r="E37" s="14" t="s">
        <v>65</v>
      </c>
      <c r="F37" s="18">
        <v>0</v>
      </c>
    </row>
    <row r="38" spans="1:6" s="5" customFormat="1" ht="27" hidden="1" customHeight="1" x14ac:dyDescent="0.2">
      <c r="A38" s="6"/>
      <c r="B38" s="6"/>
      <c r="C38" s="55" t="s">
        <v>115</v>
      </c>
      <c r="D38" s="33" t="s">
        <v>123</v>
      </c>
      <c r="E38" s="33" t="s">
        <v>15</v>
      </c>
      <c r="F38" s="18">
        <f>F39</f>
        <v>0</v>
      </c>
    </row>
    <row r="39" spans="1:6" s="5" customFormat="1" ht="18" hidden="1" customHeight="1" x14ac:dyDescent="0.2">
      <c r="A39" s="6"/>
      <c r="B39" s="6"/>
      <c r="C39" s="39" t="s">
        <v>66</v>
      </c>
      <c r="D39" s="33" t="s">
        <v>123</v>
      </c>
      <c r="E39" s="33" t="s">
        <v>65</v>
      </c>
      <c r="F39" s="18">
        <v>0</v>
      </c>
    </row>
    <row r="40" spans="1:6" s="5" customFormat="1" x14ac:dyDescent="0.2">
      <c r="A40" s="6"/>
      <c r="B40" s="6"/>
      <c r="C40" s="44" t="s">
        <v>76</v>
      </c>
      <c r="D40" s="42" t="s">
        <v>91</v>
      </c>
      <c r="E40" s="42" t="s">
        <v>15</v>
      </c>
      <c r="F40" s="30">
        <f>F41</f>
        <v>1109.3</v>
      </c>
    </row>
    <row r="41" spans="1:6" s="5" customFormat="1" ht="25.5" x14ac:dyDescent="0.2">
      <c r="A41" s="6"/>
      <c r="B41" s="6"/>
      <c r="C41" s="58" t="s">
        <v>103</v>
      </c>
      <c r="D41" s="14" t="s">
        <v>92</v>
      </c>
      <c r="E41" s="14" t="s">
        <v>15</v>
      </c>
      <c r="F41" s="18">
        <f>F42+F43</f>
        <v>1109.3</v>
      </c>
    </row>
    <row r="42" spans="1:6" s="5" customFormat="1" ht="38.25" x14ac:dyDescent="0.2">
      <c r="A42" s="6"/>
      <c r="B42" s="6"/>
      <c r="C42" s="39" t="s">
        <v>66</v>
      </c>
      <c r="D42" s="14" t="s">
        <v>92</v>
      </c>
      <c r="E42" s="14" t="s">
        <v>65</v>
      </c>
      <c r="F42" s="18">
        <v>1059.3</v>
      </c>
    </row>
    <row r="43" spans="1:6" s="5" customFormat="1" x14ac:dyDescent="0.2">
      <c r="A43" s="6"/>
      <c r="B43" s="6"/>
      <c r="C43" s="53" t="s">
        <v>106</v>
      </c>
      <c r="D43" s="14" t="s">
        <v>92</v>
      </c>
      <c r="E43" s="14" t="s">
        <v>67</v>
      </c>
      <c r="F43" s="62">
        <v>50</v>
      </c>
    </row>
    <row r="44" spans="1:6" s="5" customFormat="1" x14ac:dyDescent="0.2">
      <c r="A44" s="6"/>
      <c r="B44" s="6"/>
      <c r="C44" s="66" t="s">
        <v>140</v>
      </c>
      <c r="D44" s="42" t="s">
        <v>126</v>
      </c>
      <c r="E44" s="42" t="s">
        <v>15</v>
      </c>
      <c r="F44" s="67">
        <f>F45+F47</f>
        <v>5.73</v>
      </c>
    </row>
    <row r="45" spans="1:6" s="5" customFormat="1" ht="25.5" x14ac:dyDescent="0.2">
      <c r="A45" s="6"/>
      <c r="B45" s="6"/>
      <c r="C45" s="61" t="s">
        <v>125</v>
      </c>
      <c r="D45" s="33" t="s">
        <v>127</v>
      </c>
      <c r="E45" s="14" t="s">
        <v>15</v>
      </c>
      <c r="F45" s="68">
        <f>F46</f>
        <v>1.4710000000000001</v>
      </c>
    </row>
    <row r="46" spans="1:6" s="5" customFormat="1" ht="16.5" customHeight="1" x14ac:dyDescent="0.2">
      <c r="A46" s="6"/>
      <c r="B46" s="6"/>
      <c r="C46" s="61" t="s">
        <v>26</v>
      </c>
      <c r="D46" s="33" t="s">
        <v>127</v>
      </c>
      <c r="E46" s="14" t="s">
        <v>21</v>
      </c>
      <c r="F46" s="68">
        <v>1.4710000000000001</v>
      </c>
    </row>
    <row r="47" spans="1:6" s="5" customFormat="1" ht="42.75" customHeight="1" x14ac:dyDescent="0.2">
      <c r="A47" s="6"/>
      <c r="B47" s="6"/>
      <c r="C47" s="77" t="s">
        <v>136</v>
      </c>
      <c r="D47" s="33" t="s">
        <v>135</v>
      </c>
      <c r="E47" s="14" t="s">
        <v>15</v>
      </c>
      <c r="F47" s="68">
        <f>F48</f>
        <v>4.2590000000000003</v>
      </c>
    </row>
    <row r="48" spans="1:6" s="5" customFormat="1" ht="18.75" customHeight="1" x14ac:dyDescent="0.2">
      <c r="A48" s="6"/>
      <c r="B48" s="6"/>
      <c r="C48" s="61" t="s">
        <v>26</v>
      </c>
      <c r="D48" s="33" t="s">
        <v>135</v>
      </c>
      <c r="E48" s="14" t="s">
        <v>21</v>
      </c>
      <c r="F48" s="68">
        <v>4.2590000000000003</v>
      </c>
    </row>
    <row r="49" spans="1:6" s="5" customFormat="1" ht="26.25" customHeight="1" x14ac:dyDescent="0.2">
      <c r="A49" s="6" t="s">
        <v>29</v>
      </c>
      <c r="B49" s="6" t="s">
        <v>30</v>
      </c>
      <c r="C49" s="56" t="s">
        <v>102</v>
      </c>
      <c r="D49" s="65" t="s">
        <v>93</v>
      </c>
      <c r="E49" s="65" t="s">
        <v>15</v>
      </c>
      <c r="F49" s="69">
        <f>F50</f>
        <v>98.3</v>
      </c>
    </row>
    <row r="50" spans="1:6" s="5" customFormat="1" ht="38.25" x14ac:dyDescent="0.2">
      <c r="A50" s="6" t="s">
        <v>29</v>
      </c>
      <c r="B50" s="6" t="s">
        <v>30</v>
      </c>
      <c r="C50" s="39" t="s">
        <v>66</v>
      </c>
      <c r="D50" s="14" t="s">
        <v>93</v>
      </c>
      <c r="E50" s="14" t="s">
        <v>65</v>
      </c>
      <c r="F50" s="62">
        <v>98.3</v>
      </c>
    </row>
    <row r="51" spans="1:6" s="5" customFormat="1" ht="25.5" hidden="1" x14ac:dyDescent="0.2">
      <c r="A51" s="6"/>
      <c r="B51" s="6"/>
      <c r="C51" s="43" t="s">
        <v>77</v>
      </c>
      <c r="D51" s="27" t="s">
        <v>14</v>
      </c>
      <c r="E51" s="27" t="s">
        <v>15</v>
      </c>
      <c r="F51" s="28">
        <f>F52</f>
        <v>0</v>
      </c>
    </row>
    <row r="52" spans="1:6" s="5" customFormat="1" hidden="1" x14ac:dyDescent="0.2">
      <c r="A52" s="6"/>
      <c r="B52" s="6"/>
      <c r="C52" s="43" t="s">
        <v>76</v>
      </c>
      <c r="D52" s="27" t="s">
        <v>14</v>
      </c>
      <c r="E52" s="27" t="s">
        <v>15</v>
      </c>
      <c r="F52" s="28">
        <f>F53</f>
        <v>0</v>
      </c>
    </row>
    <row r="53" spans="1:6" s="5" customFormat="1" ht="25.5" hidden="1" x14ac:dyDescent="0.2">
      <c r="A53" s="6"/>
      <c r="B53" s="6"/>
      <c r="C53" s="43" t="s">
        <v>77</v>
      </c>
      <c r="D53" s="14" t="s">
        <v>38</v>
      </c>
      <c r="E53" s="14" t="s">
        <v>15</v>
      </c>
      <c r="F53" s="18">
        <f>F54</f>
        <v>0</v>
      </c>
    </row>
    <row r="54" spans="1:6" s="5" customFormat="1" hidden="1" x14ac:dyDescent="0.2">
      <c r="A54" s="6"/>
      <c r="B54" s="6"/>
      <c r="C54" s="43" t="s">
        <v>76</v>
      </c>
      <c r="D54" s="14" t="s">
        <v>38</v>
      </c>
      <c r="E54" s="14" t="s">
        <v>21</v>
      </c>
      <c r="F54" s="18">
        <v>0</v>
      </c>
    </row>
    <row r="55" spans="1:6" s="5" customFormat="1" ht="24" hidden="1" customHeight="1" x14ac:dyDescent="0.2">
      <c r="A55" s="6"/>
      <c r="B55" s="6"/>
      <c r="C55" s="38" t="s">
        <v>53</v>
      </c>
      <c r="D55" s="14" t="s">
        <v>54</v>
      </c>
      <c r="E55" s="14" t="s">
        <v>15</v>
      </c>
      <c r="F55" s="18">
        <f>F56</f>
        <v>0</v>
      </c>
    </row>
    <row r="56" spans="1:6" s="5" customFormat="1" ht="51.75" hidden="1" customHeight="1" x14ac:dyDescent="0.2">
      <c r="A56" s="6"/>
      <c r="B56" s="6"/>
      <c r="C56" s="38" t="s">
        <v>55</v>
      </c>
      <c r="D56" s="14" t="s">
        <v>56</v>
      </c>
      <c r="E56" s="14" t="s">
        <v>15</v>
      </c>
      <c r="F56" s="18">
        <f>F57+F58</f>
        <v>0</v>
      </c>
    </row>
    <row r="57" spans="1:6" s="5" customFormat="1" hidden="1" x14ac:dyDescent="0.2">
      <c r="A57" s="6"/>
      <c r="B57" s="6"/>
      <c r="C57" s="37" t="s">
        <v>58</v>
      </c>
      <c r="D57" s="14" t="s">
        <v>56</v>
      </c>
      <c r="E57" s="14" t="s">
        <v>48</v>
      </c>
      <c r="F57" s="18">
        <v>0</v>
      </c>
    </row>
    <row r="58" spans="1:6" s="5" customFormat="1" hidden="1" x14ac:dyDescent="0.2">
      <c r="A58" s="6"/>
      <c r="B58" s="6"/>
      <c r="C58" s="37" t="s">
        <v>59</v>
      </c>
      <c r="D58" s="14" t="s">
        <v>56</v>
      </c>
      <c r="E58" s="14" t="s">
        <v>49</v>
      </c>
      <c r="F58" s="18">
        <v>0</v>
      </c>
    </row>
    <row r="59" spans="1:6" s="5" customFormat="1" ht="15" hidden="1" customHeight="1" x14ac:dyDescent="0.2">
      <c r="A59" s="6"/>
      <c r="B59" s="6"/>
      <c r="C59" s="39" t="s">
        <v>74</v>
      </c>
      <c r="D59" s="14" t="s">
        <v>96</v>
      </c>
      <c r="E59" s="14" t="s">
        <v>68</v>
      </c>
      <c r="F59" s="18">
        <v>0</v>
      </c>
    </row>
    <row r="60" spans="1:6" s="5" customFormat="1" ht="34.5" hidden="1" customHeight="1" x14ac:dyDescent="0.2">
      <c r="A60" s="6"/>
      <c r="B60" s="6"/>
      <c r="C60" s="74" t="s">
        <v>71</v>
      </c>
      <c r="D60" s="75" t="s">
        <v>130</v>
      </c>
      <c r="E60" s="75" t="s">
        <v>15</v>
      </c>
      <c r="F60" s="71">
        <f>F61</f>
        <v>0</v>
      </c>
    </row>
    <row r="61" spans="1:6" s="5" customFormat="1" ht="46.5" hidden="1" customHeight="1" x14ac:dyDescent="0.2">
      <c r="A61" s="6"/>
      <c r="B61" s="6"/>
      <c r="C61" s="72" t="s">
        <v>128</v>
      </c>
      <c r="D61" s="73" t="s">
        <v>131</v>
      </c>
      <c r="E61" s="73" t="s">
        <v>15</v>
      </c>
      <c r="F61" s="70">
        <f>F62+F64</f>
        <v>0</v>
      </c>
    </row>
    <row r="62" spans="1:6" s="5" customFormat="1" ht="30.75" hidden="1" customHeight="1" x14ac:dyDescent="0.2">
      <c r="A62" s="6"/>
      <c r="B62" s="6"/>
      <c r="C62" s="72" t="s">
        <v>129</v>
      </c>
      <c r="D62" s="73" t="s">
        <v>132</v>
      </c>
      <c r="E62" s="73" t="s">
        <v>15</v>
      </c>
      <c r="F62" s="70">
        <f>F63</f>
        <v>0</v>
      </c>
    </row>
    <row r="63" spans="1:6" s="5" customFormat="1" ht="29.25" hidden="1" customHeight="1" x14ac:dyDescent="0.2">
      <c r="A63" s="6"/>
      <c r="B63" s="6"/>
      <c r="C63" s="39" t="s">
        <v>66</v>
      </c>
      <c r="D63" s="73" t="s">
        <v>132</v>
      </c>
      <c r="E63" s="73" t="s">
        <v>65</v>
      </c>
      <c r="F63" s="70">
        <v>0</v>
      </c>
    </row>
    <row r="64" spans="1:6" s="5" customFormat="1" ht="32.25" hidden="1" customHeight="1" x14ac:dyDescent="0.2">
      <c r="A64" s="6"/>
      <c r="B64" s="6"/>
      <c r="C64" s="76" t="s">
        <v>134</v>
      </c>
      <c r="D64" s="33" t="s">
        <v>133</v>
      </c>
      <c r="E64" s="33" t="s">
        <v>15</v>
      </c>
      <c r="F64" s="29">
        <f>F65</f>
        <v>0</v>
      </c>
    </row>
    <row r="65" spans="1:6" s="5" customFormat="1" ht="15.75" hidden="1" customHeight="1" x14ac:dyDescent="0.2">
      <c r="A65" s="6"/>
      <c r="B65" s="6"/>
      <c r="C65" s="39" t="s">
        <v>66</v>
      </c>
      <c r="D65" s="33" t="s">
        <v>133</v>
      </c>
      <c r="E65" s="33" t="s">
        <v>65</v>
      </c>
      <c r="F65" s="29">
        <v>0</v>
      </c>
    </row>
    <row r="66" spans="1:6" s="5" customFormat="1" ht="51.75" customHeight="1" x14ac:dyDescent="0.2">
      <c r="A66" s="6"/>
      <c r="B66" s="6"/>
      <c r="C66" s="41" t="s">
        <v>155</v>
      </c>
      <c r="D66" s="27" t="s">
        <v>94</v>
      </c>
      <c r="E66" s="33" t="s">
        <v>15</v>
      </c>
      <c r="F66" s="29">
        <f>F67</f>
        <v>454.60167999999999</v>
      </c>
    </row>
    <row r="67" spans="1:6" s="5" customFormat="1" ht="15.75" customHeight="1" x14ac:dyDescent="0.2">
      <c r="A67" s="6"/>
      <c r="B67" s="6"/>
      <c r="C67" s="44" t="s">
        <v>75</v>
      </c>
      <c r="D67" s="42" t="s">
        <v>95</v>
      </c>
      <c r="E67" s="33" t="s">
        <v>15</v>
      </c>
      <c r="F67" s="29">
        <f>F68+F72+F70+F74</f>
        <v>454.60167999999999</v>
      </c>
    </row>
    <row r="68" spans="1:6" s="5" customFormat="1" ht="15.75" customHeight="1" x14ac:dyDescent="0.2">
      <c r="A68" s="6"/>
      <c r="B68" s="6"/>
      <c r="C68" s="43" t="s">
        <v>78</v>
      </c>
      <c r="D68" s="14" t="s">
        <v>159</v>
      </c>
      <c r="E68" s="33" t="s">
        <v>15</v>
      </c>
      <c r="F68" s="29">
        <f>F69</f>
        <v>324.5</v>
      </c>
    </row>
    <row r="69" spans="1:6" s="5" customFormat="1" ht="15.75" customHeight="1" x14ac:dyDescent="0.2">
      <c r="A69" s="6"/>
      <c r="B69" s="6"/>
      <c r="C69" s="53" t="s">
        <v>106</v>
      </c>
      <c r="D69" s="14" t="s">
        <v>159</v>
      </c>
      <c r="E69" s="33" t="s">
        <v>67</v>
      </c>
      <c r="F69" s="29">
        <v>324.5</v>
      </c>
    </row>
    <row r="70" spans="1:6" s="5" customFormat="1" ht="15.75" customHeight="1" x14ac:dyDescent="0.2">
      <c r="A70" s="6"/>
      <c r="B70" s="6"/>
      <c r="C70" s="53" t="s">
        <v>160</v>
      </c>
      <c r="D70" s="14" t="s">
        <v>161</v>
      </c>
      <c r="E70" s="33" t="s">
        <v>15</v>
      </c>
      <c r="F70" s="29">
        <f>F71</f>
        <v>8.5500000000000007</v>
      </c>
    </row>
    <row r="71" spans="1:6" s="5" customFormat="1" ht="15.75" customHeight="1" x14ac:dyDescent="0.2">
      <c r="A71" s="6"/>
      <c r="B71" s="6"/>
      <c r="C71" s="48" t="s">
        <v>74</v>
      </c>
      <c r="D71" s="14" t="s">
        <v>161</v>
      </c>
      <c r="E71" s="33" t="s">
        <v>68</v>
      </c>
      <c r="F71" s="29">
        <v>8.5500000000000007</v>
      </c>
    </row>
    <row r="72" spans="1:6" s="5" customFormat="1" ht="15.75" customHeight="1" x14ac:dyDescent="0.2">
      <c r="A72" s="6"/>
      <c r="B72" s="6"/>
      <c r="C72" s="26" t="s">
        <v>33</v>
      </c>
      <c r="D72" s="14" t="s">
        <v>146</v>
      </c>
      <c r="E72" s="33" t="s">
        <v>15</v>
      </c>
      <c r="F72" s="29">
        <f>F73</f>
        <v>21.3</v>
      </c>
    </row>
    <row r="73" spans="1:6" s="5" customFormat="1" ht="15.75" customHeight="1" x14ac:dyDescent="0.2">
      <c r="A73" s="6"/>
      <c r="B73" s="6"/>
      <c r="C73" s="53" t="s">
        <v>106</v>
      </c>
      <c r="D73" s="14" t="s">
        <v>146</v>
      </c>
      <c r="E73" s="33" t="s">
        <v>67</v>
      </c>
      <c r="F73" s="29">
        <v>21.3</v>
      </c>
    </row>
    <row r="74" spans="1:6" s="5" customFormat="1" ht="15.75" customHeight="1" x14ac:dyDescent="0.2">
      <c r="A74" s="6"/>
      <c r="B74" s="6"/>
      <c r="C74" s="53" t="s">
        <v>162</v>
      </c>
      <c r="D74" s="14" t="s">
        <v>163</v>
      </c>
      <c r="E74" s="33" t="s">
        <v>15</v>
      </c>
      <c r="F74" s="29">
        <f>F75</f>
        <v>100.25167999999999</v>
      </c>
    </row>
    <row r="75" spans="1:6" s="5" customFormat="1" ht="15.75" customHeight="1" x14ac:dyDescent="0.2">
      <c r="A75" s="6"/>
      <c r="B75" s="6"/>
      <c r="C75" s="53" t="s">
        <v>106</v>
      </c>
      <c r="D75" s="14" t="s">
        <v>163</v>
      </c>
      <c r="E75" s="33" t="s">
        <v>67</v>
      </c>
      <c r="F75" s="29">
        <v>100.25167999999999</v>
      </c>
    </row>
    <row r="76" spans="1:6" s="5" customFormat="1" ht="25.5" x14ac:dyDescent="0.2">
      <c r="A76" s="6"/>
      <c r="B76" s="6"/>
      <c r="C76" s="41" t="s">
        <v>156</v>
      </c>
      <c r="D76" s="27" t="s">
        <v>97</v>
      </c>
      <c r="E76" s="27" t="s">
        <v>15</v>
      </c>
      <c r="F76" s="91">
        <f>F77+F123+F124</f>
        <v>1153.3000000000002</v>
      </c>
    </row>
    <row r="77" spans="1:6" s="5" customFormat="1" x14ac:dyDescent="0.2">
      <c r="A77" s="6"/>
      <c r="B77" s="6"/>
      <c r="C77" s="43" t="s">
        <v>152</v>
      </c>
      <c r="D77" s="42" t="s">
        <v>147</v>
      </c>
      <c r="E77" s="42" t="s">
        <v>15</v>
      </c>
      <c r="F77" s="63">
        <f>F78</f>
        <v>1062</v>
      </c>
    </row>
    <row r="78" spans="1:6" s="5" customFormat="1" x14ac:dyDescent="0.2">
      <c r="A78" s="6"/>
      <c r="B78" s="6"/>
      <c r="C78" s="39" t="s">
        <v>153</v>
      </c>
      <c r="D78" s="14" t="s">
        <v>148</v>
      </c>
      <c r="E78" s="14" t="s">
        <v>15</v>
      </c>
      <c r="F78" s="62">
        <f>F97+F98</f>
        <v>1062</v>
      </c>
    </row>
    <row r="79" spans="1:6" s="5" customFormat="1" hidden="1" x14ac:dyDescent="0.2">
      <c r="A79" s="6"/>
      <c r="B79" s="6"/>
      <c r="C79" s="21"/>
      <c r="D79" s="14" t="s">
        <v>25</v>
      </c>
      <c r="E79" s="14" t="s">
        <v>15</v>
      </c>
      <c r="F79" s="18">
        <f>F80</f>
        <v>0</v>
      </c>
    </row>
    <row r="80" spans="1:6" s="5" customFormat="1" hidden="1" x14ac:dyDescent="0.2">
      <c r="A80" s="6"/>
      <c r="B80" s="6"/>
      <c r="C80" s="36"/>
      <c r="D80" s="14" t="s">
        <v>3</v>
      </c>
      <c r="E80" s="14" t="s">
        <v>15</v>
      </c>
      <c r="F80" s="18">
        <f>F83</f>
        <v>0</v>
      </c>
    </row>
    <row r="81" spans="1:6" s="5" customFormat="1" ht="39" hidden="1" customHeight="1" x14ac:dyDescent="0.2">
      <c r="A81" s="6"/>
      <c r="B81" s="6"/>
      <c r="C81" s="36"/>
      <c r="D81" s="14" t="s">
        <v>60</v>
      </c>
      <c r="E81" s="14" t="s">
        <v>15</v>
      </c>
      <c r="F81" s="18">
        <v>0</v>
      </c>
    </row>
    <row r="82" spans="1:6" s="5" customFormat="1" hidden="1" x14ac:dyDescent="0.2">
      <c r="A82" s="6"/>
      <c r="B82" s="6"/>
      <c r="C82" s="21"/>
      <c r="D82" s="14" t="s">
        <v>60</v>
      </c>
      <c r="E82" s="14" t="s">
        <v>21</v>
      </c>
      <c r="F82" s="18">
        <v>0</v>
      </c>
    </row>
    <row r="83" spans="1:6" s="5" customFormat="1" hidden="1" x14ac:dyDescent="0.2">
      <c r="A83" s="6"/>
      <c r="B83" s="6"/>
      <c r="C83" s="21"/>
      <c r="D83" s="14" t="s">
        <v>57</v>
      </c>
      <c r="E83" s="14" t="s">
        <v>15</v>
      </c>
      <c r="F83" s="18">
        <f>F84+F85</f>
        <v>0</v>
      </c>
    </row>
    <row r="84" spans="1:6" s="5" customFormat="1" hidden="1" x14ac:dyDescent="0.2">
      <c r="A84" s="6"/>
      <c r="B84" s="6"/>
      <c r="C84" s="37"/>
      <c r="D84" s="14" t="s">
        <v>57</v>
      </c>
      <c r="E84" s="14" t="s">
        <v>48</v>
      </c>
      <c r="F84" s="18">
        <v>0</v>
      </c>
    </row>
    <row r="85" spans="1:6" s="5" customFormat="1" hidden="1" x14ac:dyDescent="0.2">
      <c r="A85" s="6"/>
      <c r="B85" s="6"/>
      <c r="C85" s="37"/>
      <c r="D85" s="14" t="s">
        <v>57</v>
      </c>
      <c r="E85" s="14" t="s">
        <v>49</v>
      </c>
      <c r="F85" s="18">
        <v>0</v>
      </c>
    </row>
    <row r="86" spans="1:6" s="5" customFormat="1" hidden="1" x14ac:dyDescent="0.2">
      <c r="A86" s="6"/>
      <c r="B86" s="6"/>
      <c r="C86" s="21"/>
      <c r="D86" s="14" t="s">
        <v>31</v>
      </c>
      <c r="E86" s="14" t="s">
        <v>15</v>
      </c>
      <c r="F86" s="18">
        <f>F87</f>
        <v>0</v>
      </c>
    </row>
    <row r="87" spans="1:6" s="5" customFormat="1" hidden="1" x14ac:dyDescent="0.2">
      <c r="A87" s="6"/>
      <c r="B87" s="6"/>
      <c r="C87" s="21"/>
      <c r="D87" s="14" t="s">
        <v>47</v>
      </c>
      <c r="E87" s="14" t="s">
        <v>15</v>
      </c>
      <c r="F87" s="18">
        <f>F88+F89</f>
        <v>0</v>
      </c>
    </row>
    <row r="88" spans="1:6" s="5" customFormat="1" hidden="1" x14ac:dyDescent="0.2">
      <c r="A88" s="6"/>
      <c r="B88" s="6"/>
      <c r="C88" s="37"/>
      <c r="D88" s="14" t="s">
        <v>47</v>
      </c>
      <c r="E88" s="14" t="s">
        <v>48</v>
      </c>
      <c r="F88" s="18">
        <v>0</v>
      </c>
    </row>
    <row r="89" spans="1:6" s="5" customFormat="1" hidden="1" x14ac:dyDescent="0.2">
      <c r="A89" s="6"/>
      <c r="B89" s="6"/>
      <c r="C89" s="37"/>
      <c r="D89" s="14" t="s">
        <v>47</v>
      </c>
      <c r="E89" s="14" t="s">
        <v>49</v>
      </c>
      <c r="F89" s="18">
        <v>0</v>
      </c>
    </row>
    <row r="90" spans="1:6" s="5" customFormat="1" hidden="1" x14ac:dyDescent="0.2">
      <c r="A90" s="6"/>
      <c r="B90" s="6"/>
      <c r="C90" s="37"/>
      <c r="D90" s="14" t="s">
        <v>14</v>
      </c>
      <c r="E90" s="14" t="s">
        <v>15</v>
      </c>
      <c r="F90" s="18">
        <f>F91+F94</f>
        <v>0</v>
      </c>
    </row>
    <row r="91" spans="1:6" s="5" customFormat="1" hidden="1" x14ac:dyDescent="0.2">
      <c r="A91" s="6"/>
      <c r="B91" s="6"/>
      <c r="C91" s="37"/>
      <c r="D91" s="14" t="s">
        <v>63</v>
      </c>
      <c r="E91" s="14" t="s">
        <v>15</v>
      </c>
      <c r="F91" s="18">
        <f>F92</f>
        <v>0</v>
      </c>
    </row>
    <row r="92" spans="1:6" s="5" customFormat="1" hidden="1" x14ac:dyDescent="0.2">
      <c r="A92" s="6"/>
      <c r="B92" s="6"/>
      <c r="C92" s="37"/>
      <c r="D92" s="14" t="s">
        <v>38</v>
      </c>
      <c r="E92" s="14" t="s">
        <v>15</v>
      </c>
      <c r="F92" s="18">
        <f>F93</f>
        <v>0</v>
      </c>
    </row>
    <row r="93" spans="1:6" s="5" customFormat="1" hidden="1" x14ac:dyDescent="0.2">
      <c r="A93" s="6"/>
      <c r="B93" s="6"/>
      <c r="C93" s="21"/>
      <c r="D93" s="14" t="s">
        <v>38</v>
      </c>
      <c r="E93" s="14" t="s">
        <v>21</v>
      </c>
      <c r="F93" s="18">
        <v>0</v>
      </c>
    </row>
    <row r="94" spans="1:6" s="5" customFormat="1" hidden="1" x14ac:dyDescent="0.2">
      <c r="A94" s="6"/>
      <c r="B94" s="6"/>
      <c r="C94" s="53"/>
      <c r="D94" s="14" t="s">
        <v>61</v>
      </c>
      <c r="E94" s="14" t="s">
        <v>15</v>
      </c>
      <c r="F94" s="18">
        <f>F95</f>
        <v>0</v>
      </c>
    </row>
    <row r="95" spans="1:6" s="5" customFormat="1" hidden="1" x14ac:dyDescent="0.2">
      <c r="A95" s="6"/>
      <c r="B95" s="6"/>
      <c r="C95" s="37"/>
      <c r="D95" s="14" t="s">
        <v>62</v>
      </c>
      <c r="E95" s="14" t="s">
        <v>15</v>
      </c>
      <c r="F95" s="18">
        <f>F96</f>
        <v>0</v>
      </c>
    </row>
    <row r="96" spans="1:6" s="5" customFormat="1" hidden="1" x14ac:dyDescent="0.2">
      <c r="A96" s="6"/>
      <c r="B96" s="6"/>
      <c r="C96" s="21"/>
      <c r="D96" s="14" t="s">
        <v>62</v>
      </c>
      <c r="E96" s="14" t="s">
        <v>21</v>
      </c>
      <c r="F96" s="18">
        <v>0</v>
      </c>
    </row>
    <row r="97" spans="1:6" s="5" customFormat="1" ht="38.25" x14ac:dyDescent="0.2">
      <c r="A97" s="6"/>
      <c r="B97" s="6"/>
      <c r="C97" s="39" t="s">
        <v>66</v>
      </c>
      <c r="D97" s="14" t="s">
        <v>148</v>
      </c>
      <c r="E97" s="14" t="s">
        <v>65</v>
      </c>
      <c r="F97" s="18">
        <v>965.86</v>
      </c>
    </row>
    <row r="98" spans="1:6" s="5" customFormat="1" x14ac:dyDescent="0.2">
      <c r="A98" s="6"/>
      <c r="B98" s="6"/>
      <c r="C98" s="53" t="s">
        <v>106</v>
      </c>
      <c r="D98" s="14" t="s">
        <v>148</v>
      </c>
      <c r="E98" s="14" t="s">
        <v>67</v>
      </c>
      <c r="F98" s="90">
        <v>96.14</v>
      </c>
    </row>
    <row r="99" spans="1:6" s="5" customFormat="1" ht="25.5" hidden="1" x14ac:dyDescent="0.2">
      <c r="A99" s="6"/>
      <c r="B99" s="6"/>
      <c r="C99" s="43" t="s">
        <v>80</v>
      </c>
      <c r="D99" s="14" t="s">
        <v>79</v>
      </c>
      <c r="E99" s="14" t="s">
        <v>15</v>
      </c>
      <c r="F99" s="18">
        <f>F100</f>
        <v>0</v>
      </c>
    </row>
    <row r="100" spans="1:6" s="5" customFormat="1" hidden="1" x14ac:dyDescent="0.2">
      <c r="A100" s="6"/>
      <c r="B100" s="6"/>
      <c r="C100" s="40" t="s">
        <v>69</v>
      </c>
      <c r="D100" s="14" t="s">
        <v>79</v>
      </c>
      <c r="E100" s="14" t="s">
        <v>67</v>
      </c>
      <c r="F100" s="18">
        <v>0</v>
      </c>
    </row>
    <row r="101" spans="1:6" s="5" customFormat="1" hidden="1" x14ac:dyDescent="0.2">
      <c r="A101" s="6"/>
      <c r="B101" s="6"/>
      <c r="C101" s="44" t="s">
        <v>76</v>
      </c>
      <c r="D101" s="42" t="s">
        <v>81</v>
      </c>
      <c r="E101" s="42" t="s">
        <v>15</v>
      </c>
      <c r="F101" s="30">
        <f>F102+F111</f>
        <v>0</v>
      </c>
    </row>
    <row r="102" spans="1:6" s="5" customFormat="1" ht="25.5" hidden="1" x14ac:dyDescent="0.2">
      <c r="A102" s="6"/>
      <c r="B102" s="6"/>
      <c r="C102" s="43" t="s">
        <v>86</v>
      </c>
      <c r="D102" s="14" t="s">
        <v>83</v>
      </c>
      <c r="E102" s="14" t="s">
        <v>15</v>
      </c>
      <c r="F102" s="18">
        <f>F109</f>
        <v>0</v>
      </c>
    </row>
    <row r="103" spans="1:6" s="5" customFormat="1" hidden="1" x14ac:dyDescent="0.2">
      <c r="A103" s="6"/>
      <c r="B103" s="6"/>
      <c r="C103" s="21" t="s">
        <v>37</v>
      </c>
      <c r="D103" s="14" t="s">
        <v>31</v>
      </c>
      <c r="E103" s="14" t="s">
        <v>15</v>
      </c>
      <c r="F103" s="18">
        <f>F104+F106</f>
        <v>0</v>
      </c>
    </row>
    <row r="104" spans="1:6" s="5" customFormat="1" ht="25.5" hidden="1" x14ac:dyDescent="0.2">
      <c r="A104" s="6"/>
      <c r="B104" s="6"/>
      <c r="C104" s="21" t="s">
        <v>46</v>
      </c>
      <c r="D104" s="14" t="s">
        <v>45</v>
      </c>
      <c r="E104" s="14" t="s">
        <v>15</v>
      </c>
      <c r="F104" s="18">
        <f>F105</f>
        <v>0</v>
      </c>
    </row>
    <row r="105" spans="1:6" s="5" customFormat="1" hidden="1" x14ac:dyDescent="0.2">
      <c r="A105" s="6"/>
      <c r="B105" s="6"/>
      <c r="C105" s="21" t="s">
        <v>22</v>
      </c>
      <c r="D105" s="14" t="s">
        <v>45</v>
      </c>
      <c r="E105" s="14" t="s">
        <v>21</v>
      </c>
      <c r="F105" s="18">
        <v>0</v>
      </c>
    </row>
    <row r="106" spans="1:6" s="5" customFormat="1" ht="25.5" hidden="1" x14ac:dyDescent="0.2">
      <c r="A106" s="6"/>
      <c r="B106" s="6"/>
      <c r="C106" s="21" t="s">
        <v>50</v>
      </c>
      <c r="D106" s="14" t="s">
        <v>47</v>
      </c>
      <c r="E106" s="14" t="s">
        <v>15</v>
      </c>
      <c r="F106" s="18">
        <f>F107+F108</f>
        <v>0</v>
      </c>
    </row>
    <row r="107" spans="1:6" s="5" customFormat="1" ht="25.5" hidden="1" x14ac:dyDescent="0.2">
      <c r="A107" s="6"/>
      <c r="B107" s="6"/>
      <c r="C107" s="37" t="s">
        <v>51</v>
      </c>
      <c r="D107" s="14" t="s">
        <v>47</v>
      </c>
      <c r="E107" s="14" t="s">
        <v>48</v>
      </c>
      <c r="F107" s="18">
        <v>0</v>
      </c>
    </row>
    <row r="108" spans="1:6" s="5" customFormat="1" ht="42" hidden="1" customHeight="1" x14ac:dyDescent="0.2">
      <c r="A108" s="6"/>
      <c r="B108" s="6"/>
      <c r="C108" s="37" t="s">
        <v>52</v>
      </c>
      <c r="D108" s="14" t="s">
        <v>47</v>
      </c>
      <c r="E108" s="14" t="s">
        <v>49</v>
      </c>
      <c r="F108" s="18">
        <v>0</v>
      </c>
    </row>
    <row r="109" spans="1:6" s="5" customFormat="1" ht="14.25" hidden="1" customHeight="1" x14ac:dyDescent="0.2">
      <c r="A109" s="6"/>
      <c r="B109" s="6"/>
      <c r="C109" s="40" t="s">
        <v>69</v>
      </c>
      <c r="D109" s="14" t="s">
        <v>83</v>
      </c>
      <c r="E109" s="14" t="s">
        <v>67</v>
      </c>
      <c r="F109" s="18">
        <v>0</v>
      </c>
    </row>
    <row r="110" spans="1:6" s="5" customFormat="1" hidden="1" x14ac:dyDescent="0.2">
      <c r="A110" s="6"/>
      <c r="B110" s="6"/>
      <c r="C110" s="40" t="s">
        <v>69</v>
      </c>
      <c r="D110" s="14" t="s">
        <v>83</v>
      </c>
      <c r="E110" s="14" t="s">
        <v>67</v>
      </c>
      <c r="F110" s="18">
        <v>0</v>
      </c>
    </row>
    <row r="111" spans="1:6" s="5" customFormat="1" ht="25.5" hidden="1" x14ac:dyDescent="0.2">
      <c r="A111" s="6"/>
      <c r="B111" s="6"/>
      <c r="C111" s="43" t="s">
        <v>84</v>
      </c>
      <c r="D111" s="14" t="s">
        <v>82</v>
      </c>
      <c r="E111" s="14" t="s">
        <v>15</v>
      </c>
      <c r="F111" s="18">
        <f>F112</f>
        <v>0</v>
      </c>
    </row>
    <row r="112" spans="1:6" s="5" customFormat="1" ht="14.25" hidden="1" customHeight="1" x14ac:dyDescent="0.2">
      <c r="A112" s="6"/>
      <c r="B112" s="6"/>
      <c r="C112" s="40" t="s">
        <v>118</v>
      </c>
      <c r="D112" s="14" t="s">
        <v>117</v>
      </c>
      <c r="E112" s="14" t="s">
        <v>15</v>
      </c>
      <c r="F112" s="18">
        <f>F113</f>
        <v>0</v>
      </c>
    </row>
    <row r="113" spans="1:6" s="5" customFormat="1" ht="21.75" hidden="1" customHeight="1" x14ac:dyDescent="0.2">
      <c r="A113" s="6"/>
      <c r="B113" s="6"/>
      <c r="C113" s="53" t="s">
        <v>106</v>
      </c>
      <c r="D113" s="14" t="s">
        <v>117</v>
      </c>
      <c r="E113" s="14" t="s">
        <v>67</v>
      </c>
      <c r="F113" s="18">
        <v>0</v>
      </c>
    </row>
    <row r="114" spans="1:6" s="5" customFormat="1" ht="25.5" hidden="1" x14ac:dyDescent="0.2">
      <c r="A114" s="6"/>
      <c r="B114" s="6"/>
      <c r="C114" s="54" t="s">
        <v>71</v>
      </c>
      <c r="D114" s="42" t="s">
        <v>98</v>
      </c>
      <c r="E114" s="42" t="s">
        <v>15</v>
      </c>
      <c r="F114" s="63">
        <f>F115</f>
        <v>0</v>
      </c>
    </row>
    <row r="115" spans="1:6" s="5" customFormat="1" ht="27.75" hidden="1" customHeight="1" x14ac:dyDescent="0.2">
      <c r="A115" s="6"/>
      <c r="B115" s="6"/>
      <c r="C115" s="55" t="s">
        <v>105</v>
      </c>
      <c r="D115" s="14" t="s">
        <v>104</v>
      </c>
      <c r="E115" s="14" t="s">
        <v>15</v>
      </c>
      <c r="F115" s="62">
        <f>F116</f>
        <v>0</v>
      </c>
    </row>
    <row r="116" spans="1:6" s="5" customFormat="1" ht="21" hidden="1" customHeight="1" x14ac:dyDescent="0.2">
      <c r="A116" s="6"/>
      <c r="B116" s="6"/>
      <c r="C116" s="53" t="s">
        <v>106</v>
      </c>
      <c r="D116" s="14" t="s">
        <v>104</v>
      </c>
      <c r="E116" s="14" t="s">
        <v>67</v>
      </c>
      <c r="F116" s="62">
        <v>0</v>
      </c>
    </row>
    <row r="117" spans="1:6" s="5" customFormat="1" ht="27.75" hidden="1" customHeight="1" x14ac:dyDescent="0.2">
      <c r="A117" s="6"/>
      <c r="B117" s="6"/>
      <c r="C117" s="56" t="s">
        <v>124</v>
      </c>
      <c r="D117" s="51" t="s">
        <v>109</v>
      </c>
      <c r="E117" s="51" t="s">
        <v>15</v>
      </c>
      <c r="F117" s="64">
        <f>F118</f>
        <v>0</v>
      </c>
    </row>
    <row r="118" spans="1:6" s="5" customFormat="1" ht="15" hidden="1" customHeight="1" x14ac:dyDescent="0.2">
      <c r="A118" s="6"/>
      <c r="B118" s="6"/>
      <c r="C118" s="53" t="s">
        <v>106</v>
      </c>
      <c r="D118" s="14" t="s">
        <v>109</v>
      </c>
      <c r="E118" s="14" t="s">
        <v>67</v>
      </c>
      <c r="F118" s="62">
        <v>0</v>
      </c>
    </row>
    <row r="119" spans="1:6" s="5" customFormat="1" ht="25.5" hidden="1" x14ac:dyDescent="0.2">
      <c r="A119" s="6"/>
      <c r="B119" s="6"/>
      <c r="C119" s="56" t="s">
        <v>107</v>
      </c>
      <c r="D119" s="51" t="s">
        <v>108</v>
      </c>
      <c r="E119" s="51" t="s">
        <v>15</v>
      </c>
      <c r="F119" s="52">
        <f>F120</f>
        <v>0</v>
      </c>
    </row>
    <row r="120" spans="1:6" s="5" customFormat="1" hidden="1" x14ac:dyDescent="0.2">
      <c r="A120" s="6"/>
      <c r="B120" s="6"/>
      <c r="C120" s="53" t="s">
        <v>106</v>
      </c>
      <c r="D120" s="14" t="s">
        <v>108</v>
      </c>
      <c r="E120" s="14" t="s">
        <v>67</v>
      </c>
      <c r="F120" s="18">
        <v>0</v>
      </c>
    </row>
    <row r="121" spans="1:6" s="5" customFormat="1" ht="25.5" hidden="1" x14ac:dyDescent="0.2">
      <c r="A121" s="6"/>
      <c r="B121" s="6"/>
      <c r="C121" s="59" t="s">
        <v>111</v>
      </c>
      <c r="D121" s="51" t="s">
        <v>110</v>
      </c>
      <c r="E121" s="51" t="s">
        <v>15</v>
      </c>
      <c r="F121" s="52">
        <f>F122</f>
        <v>0</v>
      </c>
    </row>
    <row r="122" spans="1:6" s="5" customFormat="1" hidden="1" x14ac:dyDescent="0.2">
      <c r="A122" s="6"/>
      <c r="B122" s="6"/>
      <c r="C122" s="53" t="s">
        <v>106</v>
      </c>
      <c r="D122" s="14" t="s">
        <v>110</v>
      </c>
      <c r="E122" s="14" t="s">
        <v>67</v>
      </c>
      <c r="F122" s="18">
        <v>0</v>
      </c>
    </row>
    <row r="123" spans="1:6" s="5" customFormat="1" ht="38.25" x14ac:dyDescent="0.2">
      <c r="A123" s="6"/>
      <c r="B123" s="6"/>
      <c r="C123" s="39" t="s">
        <v>66</v>
      </c>
      <c r="D123" s="14" t="s">
        <v>157</v>
      </c>
      <c r="E123" s="14" t="s">
        <v>65</v>
      </c>
      <c r="F123" s="18">
        <v>90.4</v>
      </c>
    </row>
    <row r="124" spans="1:6" s="5" customFormat="1" ht="38.25" x14ac:dyDescent="0.2">
      <c r="A124" s="6"/>
      <c r="B124" s="6"/>
      <c r="C124" s="39" t="s">
        <v>66</v>
      </c>
      <c r="D124" s="14" t="s">
        <v>158</v>
      </c>
      <c r="E124" s="14" t="s">
        <v>65</v>
      </c>
      <c r="F124" s="18">
        <v>0.9</v>
      </c>
    </row>
    <row r="125" spans="1:6" ht="26.25" customHeight="1" x14ac:dyDescent="0.2">
      <c r="C125" s="50" t="s">
        <v>149</v>
      </c>
      <c r="D125" s="27" t="s">
        <v>99</v>
      </c>
      <c r="E125" s="27" t="s">
        <v>15</v>
      </c>
      <c r="F125" s="47">
        <f>F126+F131</f>
        <v>479.8</v>
      </c>
    </row>
    <row r="126" spans="1:6" ht="25.5" x14ac:dyDescent="0.2">
      <c r="C126" s="50" t="s">
        <v>64</v>
      </c>
      <c r="D126" s="27" t="s">
        <v>100</v>
      </c>
      <c r="E126" s="27" t="s">
        <v>15</v>
      </c>
      <c r="F126" s="47">
        <f>F127</f>
        <v>479.8</v>
      </c>
    </row>
    <row r="127" spans="1:6" x14ac:dyDescent="0.2">
      <c r="C127" s="48" t="s">
        <v>20</v>
      </c>
      <c r="D127" s="33" t="s">
        <v>101</v>
      </c>
      <c r="E127" s="33" t="s">
        <v>15</v>
      </c>
      <c r="F127" s="49">
        <f>F128+F129</f>
        <v>479.8</v>
      </c>
    </row>
    <row r="128" spans="1:6" ht="38.25" x14ac:dyDescent="0.2">
      <c r="C128" s="39" t="s">
        <v>66</v>
      </c>
      <c r="D128" s="33" t="s">
        <v>101</v>
      </c>
      <c r="E128" s="33" t="s">
        <v>65</v>
      </c>
      <c r="F128" s="49">
        <v>464.8</v>
      </c>
    </row>
    <row r="129" spans="3:6" x14ac:dyDescent="0.2">
      <c r="C129" s="48" t="s">
        <v>113</v>
      </c>
      <c r="D129" s="33" t="s">
        <v>150</v>
      </c>
      <c r="E129" s="33" t="s">
        <v>15</v>
      </c>
      <c r="F129" s="81">
        <f>F130</f>
        <v>15</v>
      </c>
    </row>
    <row r="130" spans="3:6" x14ac:dyDescent="0.2">
      <c r="C130" s="48" t="s">
        <v>74</v>
      </c>
      <c r="D130" s="33" t="s">
        <v>150</v>
      </c>
      <c r="E130" s="33" t="s">
        <v>68</v>
      </c>
      <c r="F130" s="81">
        <v>15</v>
      </c>
    </row>
    <row r="131" spans="3:6" ht="13.5" hidden="1" customHeight="1" x14ac:dyDescent="0.2">
      <c r="C131" s="60" t="s">
        <v>113</v>
      </c>
      <c r="D131" s="27" t="s">
        <v>112</v>
      </c>
      <c r="E131" s="27" t="s">
        <v>15</v>
      </c>
      <c r="F131" s="47">
        <f>F132</f>
        <v>0</v>
      </c>
    </row>
    <row r="132" spans="3:6" ht="29.25" hidden="1" customHeight="1" x14ac:dyDescent="0.2">
      <c r="C132" s="61" t="s">
        <v>120</v>
      </c>
      <c r="D132" s="33" t="s">
        <v>119</v>
      </c>
      <c r="E132" s="33" t="s">
        <v>15</v>
      </c>
      <c r="F132" s="49">
        <f>F133</f>
        <v>0</v>
      </c>
    </row>
    <row r="133" spans="3:6" ht="13.5" hidden="1" customHeight="1" x14ac:dyDescent="0.2">
      <c r="C133" s="53" t="s">
        <v>106</v>
      </c>
      <c r="D133" s="33" t="s">
        <v>119</v>
      </c>
      <c r="E133" s="33" t="s">
        <v>67</v>
      </c>
      <c r="F133" s="49">
        <v>0</v>
      </c>
    </row>
    <row r="134" spans="3:6" x14ac:dyDescent="0.2">
      <c r="F134" s="24"/>
    </row>
  </sheetData>
  <mergeCells count="6">
    <mergeCell ref="C10:F10"/>
    <mergeCell ref="D2:F2"/>
    <mergeCell ref="D3:F3"/>
    <mergeCell ref="D4:F4"/>
    <mergeCell ref="C9:F9"/>
    <mergeCell ref="D5:F7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Надежда Конюхова</cp:lastModifiedBy>
  <cp:lastPrinted>2020-11-18T11:16:30Z</cp:lastPrinted>
  <dcterms:created xsi:type="dcterms:W3CDTF">2006-11-13T08:19:40Z</dcterms:created>
  <dcterms:modified xsi:type="dcterms:W3CDTF">2022-11-09T07:49:42Z</dcterms:modified>
</cp:coreProperties>
</file>